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13_ncr:9_{254EC168-8205-4DDD-8C62-9678A951372F}" xr6:coauthVersionLast="47" xr6:coauthVersionMax="47" xr10:uidLastSave="{00000000-0000-0000-0000-000000000000}"/>
  <bookViews>
    <workbookView xWindow="-120" yWindow="-120" windowWidth="29040" windowHeight="15720" xr2:uid="{047D4CB9-7647-49B3-A624-06FAB68D8C36}"/>
  </bookViews>
  <sheets>
    <sheet name="F5_EAID" sheetId="1" r:id="rId1"/>
  </sheets>
  <definedNames>
    <definedName name="_xlnm.Print_Titles" localSheetId="0">F5_EAID!$2:$8</definedName>
  </definedNames>
  <calcPr calcId="191029" fullCalcOnLoad="1"/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47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/>
  <c r="H57" i="1"/>
  <c r="H49" i="1"/>
  <c r="H47" i="1"/>
  <c r="H50" i="1"/>
  <c r="H51" i="1"/>
  <c r="H52" i="1"/>
  <c r="H53" i="1"/>
  <c r="H54" i="1"/>
  <c r="H55" i="1"/>
  <c r="H48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F17" i="1"/>
  <c r="F42" i="1"/>
  <c r="G17" i="1"/>
  <c r="C38" i="1"/>
  <c r="C36" i="1"/>
  <c r="C29" i="1"/>
  <c r="C17" i="1"/>
  <c r="H61" i="1"/>
  <c r="H77" i="1"/>
  <c r="H67" i="1"/>
  <c r="F67" i="1"/>
  <c r="F72" i="1"/>
  <c r="E67" i="1"/>
  <c r="D42" i="1"/>
  <c r="H29" i="1"/>
  <c r="C42" i="1"/>
  <c r="C72" i="1"/>
  <c r="G42" i="1"/>
  <c r="G72" i="1"/>
  <c r="E17" i="1"/>
  <c r="E42" i="1"/>
  <c r="E72" i="1"/>
  <c r="H42" i="1"/>
  <c r="D72" i="1"/>
  <c r="H44" i="1"/>
  <c r="H72" i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<sst xmlns="http://schemas.openxmlformats.org/spreadsheetml/2006/main" count="79" uniqueCount="79">
  <si>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</si>
  <si>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</si>
  <si>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</si>
  <si>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</si>
  <si>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</si>
  <si>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</si>
  <si>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</si>
  <si>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</si>
  <si>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</si>
  <si>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</si>
  <si>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</si>
  <si>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</si>
  <si>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</si>
  <si>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</si>
  <si>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</si>
  <si>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</si>
  <si>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</si>
  <si>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</si>
  <si>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</si>
  <si>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</si>
  <si>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</si>
  <si>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</si>
  <si>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</si>
  <si>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</si>
  <si>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</si>
  <si>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</si>
  <si>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</si>
  <si>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</si>
  <si>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</si>
  <si>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</si>
  <si>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</si>
  <si>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</si>
  <si>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</si>
  <si>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</si>
  <si>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</si>
  <si>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</si>
  <si>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</si>
  <si>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</si>
  <si>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</si>
  <si>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</si>
  <si>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</si>
  <si>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</si>
  <si>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</si>
  <si>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</si>
  <si>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</si>
  <si>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</si>
  <si>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</si>
  <si>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</si>
  <si>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</si>
  <si>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</si>
  <si>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</si>
  <si>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</si>
  <si>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</si>
  <si>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</si>
  <si>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</si>
  <si>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</si>
  <si>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</si>
  <si>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</si>
  <si>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</si>
  <si>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</si>
  <si>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</si>
  <si>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</si>
  <si>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</si>
  <si>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</si>
  <si>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</si>
  <si>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</si>
  <si>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</si>
  <si>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</si>
  <si>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</si>
  <si>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</si>
  <si>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</si>
  <si>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</si>
  <si>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</si>
  <si>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COLÓN, QRO. (a)</t>
  </si>
  <si>
    <t>Del 1 de Enero al 31 de Diciembre de 2024 (b)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</si>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</sst>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Protection="1">
      <protection locked="0"/>
    </xf>
    <xf numFmtId="43" fontId="4" fillId="3" borderId="0" xfId="1" applyFont="1" applyFill="1" applyBorder="1"/>
    <xf numFmtId="0" fontId="5" fillId="3" borderId="0" xfId="0" applyFont="1" applyFill="1" applyAlignment="1">
      <alignment horizontal="right" vertical="top"/>
    </xf>
    <xf numFmtId="0" fontId="6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116940-5E59-41BA-806B-D4AB6E80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71450"/>
          <a:ext cx="1647825" cy="66675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</xdr:row>
      <xdr:rowOff>28575</xdr:rowOff>
    </xdr:from>
    <xdr:to>
      <xdr:col>7</xdr:col>
      <xdr:colOff>876301</xdr:colOff>
      <xdr:row>4</xdr:row>
      <xdr:rowOff>95250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D169222A-46CA-4898-BA5D-9DCA23ED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00025"/>
          <a:ext cx="1790701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46DF-A271-47DC-9980-068E637E12F8}">
  <sheetPr>
    <pageSetUpPr fitToPage="1"/>
  </sheetPr>
  <dimension ref="B1:H87"/>
  <sheetViews>
    <sheetView tabSelected="1" workbookViewId="0">
      <pane ySplit="8" topLeftCell="A30" activePane="bottomLeft" state="frozen"/>
      <selection pane="bottomLeft" activeCell="O48" sqref="O4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112927712</v>
      </c>
      <c r="D10" s="4">
        <v>131107910.59999999</v>
      </c>
      <c r="E10" s="3">
        <f>C10+D10</f>
        <v>244035622.59999999</v>
      </c>
      <c r="F10" s="4">
        <v>242126164.59999999</v>
      </c>
      <c r="G10" s="4">
        <v>242126164.59999999</v>
      </c>
      <c r="H10" s="3">
        <f>G10-C10</f>
        <v>129198452.59999999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>
        <v>60616</v>
      </c>
      <c r="D12" s="4">
        <v>-60616</v>
      </c>
      <c r="E12" s="3">
        <f t="shared" si="0"/>
        <v>0</v>
      </c>
      <c r="F12" s="4">
        <v>0</v>
      </c>
      <c r="G12" s="4">
        <v>0</v>
      </c>
      <c r="H12" s="3">
        <f t="shared" si="1"/>
        <v>-60616</v>
      </c>
    </row>
    <row r="13" spans="2:8" x14ac:dyDescent="0.2">
      <c r="B13" s="20" t="s">
        <v>15</v>
      </c>
      <c r="C13" s="3">
        <v>50120684</v>
      </c>
      <c r="D13" s="4">
        <v>39117692.140000001</v>
      </c>
      <c r="E13" s="3">
        <f t="shared" si="0"/>
        <v>89238376.140000001</v>
      </c>
      <c r="F13" s="4">
        <v>89238376.140000001</v>
      </c>
      <c r="G13" s="4">
        <v>89238376.140000001</v>
      </c>
      <c r="H13" s="3">
        <f t="shared" si="1"/>
        <v>39117692.140000001</v>
      </c>
    </row>
    <row r="14" spans="2:8" x14ac:dyDescent="0.2">
      <c r="B14" s="20" t="s">
        <v>16</v>
      </c>
      <c r="C14" s="3">
        <v>183612</v>
      </c>
      <c r="D14" s="4">
        <v>6930383.9900000002</v>
      </c>
      <c r="E14" s="3">
        <f t="shared" si="0"/>
        <v>7113995.9900000002</v>
      </c>
      <c r="F14" s="4">
        <v>7113760.0499999998</v>
      </c>
      <c r="G14" s="4">
        <v>7113760.0499999998</v>
      </c>
      <c r="H14" s="3">
        <f t="shared" si="1"/>
        <v>6930148.0499999998</v>
      </c>
    </row>
    <row r="15" spans="2:8" x14ac:dyDescent="0.2">
      <c r="B15" s="20" t="s">
        <v>17</v>
      </c>
      <c r="C15" s="3">
        <v>2750000</v>
      </c>
      <c r="D15" s="4">
        <v>4527426.68</v>
      </c>
      <c r="E15" s="3">
        <f t="shared" si="0"/>
        <v>7277426.6799999997</v>
      </c>
      <c r="F15" s="4">
        <v>7277426.6799999997</v>
      </c>
      <c r="G15" s="4">
        <v>7277426.6799999997</v>
      </c>
      <c r="H15" s="3">
        <f t="shared" si="1"/>
        <v>4527426.68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222009099</v>
      </c>
      <c r="D17" s="5">
        <f t="shared" si="2"/>
        <v>18271474</v>
      </c>
      <c r="E17" s="5">
        <f t="shared" si="2"/>
        <v>240280573</v>
      </c>
      <c r="F17" s="5">
        <f t="shared" si="2"/>
        <v>234914991.31</v>
      </c>
      <c r="G17" s="5">
        <f t="shared" si="2"/>
        <v>234914991.31</v>
      </c>
      <c r="H17" s="5">
        <f t="shared" si="2"/>
        <v>12905892.310000002</v>
      </c>
    </row>
    <row r="18" spans="2:8" x14ac:dyDescent="0.2">
      <c r="B18" s="21" t="s">
        <v>18</v>
      </c>
      <c r="C18" s="3">
        <v>137042474</v>
      </c>
      <c r="D18" s="4">
        <v>9501217</v>
      </c>
      <c r="E18" s="3">
        <f t="shared" si="0"/>
        <v>146543691</v>
      </c>
      <c r="F18" s="4">
        <v>146543691</v>
      </c>
      <c r="G18" s="4">
        <v>146543691</v>
      </c>
      <c r="H18" s="3">
        <f>G18-C18</f>
        <v>9501217</v>
      </c>
    </row>
    <row r="19" spans="2:8" x14ac:dyDescent="0.2">
      <c r="B19" s="21" t="s">
        <v>19</v>
      </c>
      <c r="C19" s="3">
        <v>44968833</v>
      </c>
      <c r="D19" s="4">
        <v>3072889</v>
      </c>
      <c r="E19" s="3">
        <f t="shared" si="0"/>
        <v>48041722</v>
      </c>
      <c r="F19" s="4">
        <v>46548778.310000002</v>
      </c>
      <c r="G19" s="4">
        <v>46548778.310000002</v>
      </c>
      <c r="H19" s="3">
        <f t="shared" ref="H19:H40" si="3">G19-C19</f>
        <v>1579945.3100000024</v>
      </c>
    </row>
    <row r="20" spans="2:8" x14ac:dyDescent="0.2">
      <c r="B20" s="21" t="s">
        <v>20</v>
      </c>
      <c r="C20" s="3">
        <v>10960265</v>
      </c>
      <c r="D20" s="4">
        <v>3976443</v>
      </c>
      <c r="E20" s="3">
        <f t="shared" si="0"/>
        <v>14936708</v>
      </c>
      <c r="F20" s="4">
        <v>14936708</v>
      </c>
      <c r="G20" s="4">
        <v>14936708</v>
      </c>
      <c r="H20" s="3">
        <f t="shared" si="3"/>
        <v>3976443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>
        <v>4029455</v>
      </c>
      <c r="D23" s="4">
        <v>125386</v>
      </c>
      <c r="E23" s="3">
        <f t="shared" si="0"/>
        <v>4154841</v>
      </c>
      <c r="F23" s="4">
        <v>4148085</v>
      </c>
      <c r="G23" s="4">
        <v>4148085</v>
      </c>
      <c r="H23" s="3">
        <f t="shared" si="3"/>
        <v>118630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>
        <v>2426355</v>
      </c>
      <c r="D26" s="4">
        <v>371313</v>
      </c>
      <c r="E26" s="3">
        <f t="shared" si="0"/>
        <v>2797668</v>
      </c>
      <c r="F26" s="4">
        <v>2797668</v>
      </c>
      <c r="G26" s="4">
        <v>2797668</v>
      </c>
      <c r="H26" s="3">
        <f t="shared" si="3"/>
        <v>371313</v>
      </c>
    </row>
    <row r="27" spans="2:8" x14ac:dyDescent="0.2">
      <c r="B27" s="21" t="s">
        <v>27</v>
      </c>
      <c r="C27" s="3">
        <v>22581717</v>
      </c>
      <c r="D27" s="4">
        <v>430988</v>
      </c>
      <c r="E27" s="3">
        <f t="shared" si="0"/>
        <v>23012705</v>
      </c>
      <c r="F27" s="4">
        <v>19630563</v>
      </c>
      <c r="G27" s="4">
        <v>19630563</v>
      </c>
      <c r="H27" s="3">
        <f t="shared" si="3"/>
        <v>-2951154</v>
      </c>
    </row>
    <row r="28" spans="2:8" ht="25.5" x14ac:dyDescent="0.2">
      <c r="B28" s="22" t="s">
        <v>28</v>
      </c>
      <c r="C28" s="3">
        <v>0</v>
      </c>
      <c r="D28" s="4">
        <v>793238</v>
      </c>
      <c r="E28" s="3">
        <f t="shared" si="0"/>
        <v>793238</v>
      </c>
      <c r="F28" s="4">
        <v>309498</v>
      </c>
      <c r="G28" s="4">
        <v>309498</v>
      </c>
      <c r="H28" s="3">
        <f t="shared" si="3"/>
        <v>309498</v>
      </c>
    </row>
    <row r="29" spans="2:8" ht="25.5" x14ac:dyDescent="0.2">
      <c r="B29" s="24" t="s">
        <v>29</v>
      </c>
      <c r="C29" s="3">
        <f t="shared" ref="C29:H29" si="4">SUM(C30:C34)</f>
        <v>3787370</v>
      </c>
      <c r="D29" s="3">
        <f t="shared" si="4"/>
        <v>1119185</v>
      </c>
      <c r="E29" s="3">
        <f t="shared" si="4"/>
        <v>4906555</v>
      </c>
      <c r="F29" s="3">
        <f t="shared" si="4"/>
        <v>4906553</v>
      </c>
      <c r="G29" s="3">
        <f t="shared" si="4"/>
        <v>4906553</v>
      </c>
      <c r="H29" s="3">
        <f t="shared" si="4"/>
        <v>1119183</v>
      </c>
    </row>
    <row r="30" spans="2:8" x14ac:dyDescent="0.2">
      <c r="B30" s="21" t="s">
        <v>30</v>
      </c>
      <c r="C30" s="3">
        <v>0</v>
      </c>
      <c r="D30" s="4">
        <v>3443</v>
      </c>
      <c r="E30" s="3">
        <f t="shared" si="0"/>
        <v>3443</v>
      </c>
      <c r="F30" s="4">
        <v>3443</v>
      </c>
      <c r="G30" s="4">
        <v>3443</v>
      </c>
      <c r="H30" s="3">
        <f t="shared" si="3"/>
        <v>3443</v>
      </c>
    </row>
    <row r="31" spans="2:8" x14ac:dyDescent="0.2">
      <c r="B31" s="21" t="s">
        <v>31</v>
      </c>
      <c r="C31" s="3">
        <v>3787370</v>
      </c>
      <c r="D31" s="4">
        <v>1115742</v>
      </c>
      <c r="E31" s="3">
        <f t="shared" si="0"/>
        <v>4903112</v>
      </c>
      <c r="F31" s="4">
        <v>4903110</v>
      </c>
      <c r="G31" s="4">
        <v>4903110</v>
      </c>
      <c r="H31" s="3">
        <f t="shared" si="3"/>
        <v>1115740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391839093</v>
      </c>
      <c r="D42" s="8">
        <f t="shared" si="7"/>
        <v>201013456.41000003</v>
      </c>
      <c r="E42" s="8">
        <f t="shared" si="7"/>
        <v>592852549.41000009</v>
      </c>
      <c r="F42" s="8">
        <f t="shared" si="7"/>
        <v>585577271.77999997</v>
      </c>
      <c r="G42" s="8">
        <f t="shared" si="7"/>
        <v>585577271.77999997</v>
      </c>
      <c r="H42" s="8">
        <f t="shared" si="7"/>
        <v>193738178.78000003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193738178.78000003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99928151</v>
      </c>
      <c r="D47" s="3">
        <f t="shared" si="8"/>
        <v>2921929.7199999997</v>
      </c>
      <c r="E47" s="3">
        <f t="shared" si="8"/>
        <v>102850080.72</v>
      </c>
      <c r="F47" s="3">
        <f t="shared" si="8"/>
        <v>102842735</v>
      </c>
      <c r="G47" s="3">
        <f t="shared" si="8"/>
        <v>102842735</v>
      </c>
      <c r="H47" s="3">
        <f t="shared" si="8"/>
        <v>2914584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>
        <v>37090800</v>
      </c>
      <c r="D50" s="4">
        <v>2141761.13</v>
      </c>
      <c r="E50" s="3">
        <f t="shared" si="9"/>
        <v>39232561.130000003</v>
      </c>
      <c r="F50" s="4">
        <v>39228477</v>
      </c>
      <c r="G50" s="4">
        <v>39228477</v>
      </c>
      <c r="H50" s="3">
        <f t="shared" si="10"/>
        <v>2137677</v>
      </c>
    </row>
    <row r="51" spans="2:8" ht="38.25" x14ac:dyDescent="0.2">
      <c r="B51" s="22" t="s">
        <v>46</v>
      </c>
      <c r="C51" s="3">
        <v>62837351</v>
      </c>
      <c r="D51" s="4">
        <v>780168.59</v>
      </c>
      <c r="E51" s="3">
        <f t="shared" si="9"/>
        <v>63617519.590000004</v>
      </c>
      <c r="F51" s="4">
        <v>63614258</v>
      </c>
      <c r="G51" s="4">
        <v>63614258</v>
      </c>
      <c r="H51" s="3">
        <f t="shared" si="10"/>
        <v>776907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23428735.620000001</v>
      </c>
      <c r="E56" s="3">
        <f t="shared" si="11"/>
        <v>23428735.620000001</v>
      </c>
      <c r="F56" s="3">
        <f t="shared" si="11"/>
        <v>22397532.879999999</v>
      </c>
      <c r="G56" s="3">
        <f t="shared" si="11"/>
        <v>22397532.879999999</v>
      </c>
      <c r="H56" s="3">
        <f t="shared" si="11"/>
        <v>22397532.879999999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>
        <v>0</v>
      </c>
      <c r="D60" s="4">
        <v>23428735.620000001</v>
      </c>
      <c r="E60" s="3">
        <f t="shared" si="9"/>
        <v>23428735.620000001</v>
      </c>
      <c r="F60" s="4">
        <v>22397532.879999999</v>
      </c>
      <c r="G60" s="4">
        <v>22397532.879999999</v>
      </c>
      <c r="H60" s="3">
        <f t="shared" si="10"/>
        <v>22397532.879999999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99928151</v>
      </c>
      <c r="D67" s="12">
        <f t="shared" si="13"/>
        <v>26350665.34</v>
      </c>
      <c r="E67" s="12">
        <f t="shared" si="13"/>
        <v>126278816.34</v>
      </c>
      <c r="F67" s="12">
        <f t="shared" si="13"/>
        <v>125240267.88</v>
      </c>
      <c r="G67" s="12">
        <f t="shared" si="13"/>
        <v>125240267.88</v>
      </c>
      <c r="H67" s="12">
        <f t="shared" si="13"/>
        <v>25312116.879999999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491767244</v>
      </c>
      <c r="D72" s="12">
        <f t="shared" si="15"/>
        <v>227364121.75000003</v>
      </c>
      <c r="E72" s="12">
        <f t="shared" si="15"/>
        <v>719131365.75000012</v>
      </c>
      <c r="F72" s="12">
        <f t="shared" si="15"/>
        <v>710817539.65999997</v>
      </c>
      <c r="G72" s="12">
        <f t="shared" si="15"/>
        <v>710817539.65999997</v>
      </c>
      <c r="H72" s="12">
        <f t="shared" si="15"/>
        <v>219050295.66000003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  <row r="83" spans="2:6" ht="15" x14ac:dyDescent="0.25">
      <c r="B83" s="47"/>
      <c r="C83" s="48"/>
      <c r="D83" s="49"/>
      <c r="E83" s="50"/>
      <c r="F83"/>
    </row>
    <row r="84" spans="2:6" x14ac:dyDescent="0.2">
      <c r="B84" s="47"/>
      <c r="C84" s="51"/>
      <c r="D84" s="52"/>
      <c r="E84" s="52"/>
      <c r="F84" s="52"/>
    </row>
    <row r="85" spans="2:6" ht="15" x14ac:dyDescent="0.25">
      <c r="B85" s="53"/>
      <c r="C85"/>
      <c r="D85" s="54"/>
      <c r="E85" s="54"/>
      <c r="F85"/>
    </row>
    <row r="86" spans="2:6" ht="15" x14ac:dyDescent="0.25">
      <c r="B86" s="55" t="s">
        <v>75</v>
      </c>
      <c r="C86"/>
      <c r="D86" s="56" t="s">
        <v>76</v>
      </c>
      <c r="E86" s="56"/>
      <c r="F86" s="57"/>
    </row>
    <row r="87" spans="2:6" ht="15" x14ac:dyDescent="0.25">
      <c r="B87" s="58" t="s">
        <v>77</v>
      </c>
      <c r="C87"/>
      <c r="D87" s="59" t="s">
        <v>78</v>
      </c>
      <c r="E87" s="59"/>
      <c r="F87" s="60"/>
    </row>
  </sheetData>
  <mergeCells count="15">
    <mergeCell ref="D85:E85"/>
    <mergeCell ref="D86:F86"/>
    <mergeCell ref="D87:F87"/>
    <mergeCell ref="B2:H2"/>
    <mergeCell ref="B3:H3"/>
    <mergeCell ref="B4:H4"/>
    <mergeCell ref="B5:H5"/>
    <mergeCell ref="C6:G6"/>
    <mergeCell ref="D84:F84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2025-02-25T18:17:48Z</cp:lastPrinted>
  <dcterms:created xsi:type="dcterms:W3CDTF">2016-10-11T20:13:05Z</dcterms:created>
  <dcterms:modified xsi:type="dcterms:W3CDTF">2025-02-25T18:18:25Z</dcterms:modified>
</cp:coreProperties>
</file>